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<sst xmlns="http://schemas.openxmlformats.org/spreadsheetml/2006/main" count="225" uniqueCount="133">
  <si>
    <t>UID</t>
  </si>
  <si>
    <t>NAME</t>
  </si>
  <si>
    <t>STUSPS</t>
  </si>
  <si>
    <t>GEOID</t>
  </si>
  <si>
    <t>LSAD</t>
  </si>
  <si>
    <t>POP10</t>
  </si>
  <si>
    <t>POP20</t>
  </si>
  <si>
    <t>POP1020</t>
  </si>
  <si>
    <t>POP1020P</t>
  </si>
  <si>
    <t>POP110</t>
  </si>
  <si>
    <t>WHITE10</t>
  </si>
  <si>
    <t>BLACK10</t>
  </si>
  <si>
    <t>AIAN10</t>
  </si>
  <si>
    <t>ASIAN10</t>
  </si>
  <si>
    <t>NHOPI10</t>
  </si>
  <si>
    <t>OTHER10</t>
  </si>
  <si>
    <t>MULTI10</t>
  </si>
  <si>
    <t>HISP10</t>
  </si>
  <si>
    <t>WHNH10</t>
  </si>
  <si>
    <t>BLNH10</t>
  </si>
  <si>
    <t>POP1810</t>
  </si>
  <si>
    <t>POP11810</t>
  </si>
  <si>
    <t>WHITE1810</t>
  </si>
  <si>
    <t>BLACK1810</t>
  </si>
  <si>
    <t>AIAN1810</t>
  </si>
  <si>
    <t>ASIAN1810</t>
  </si>
  <si>
    <t>NHOPI1810</t>
  </si>
  <si>
    <t>OTHER1810</t>
  </si>
  <si>
    <t>MULTI1810</t>
  </si>
  <si>
    <t>HISP1810</t>
  </si>
  <si>
    <t>WHNH1810</t>
  </si>
  <si>
    <t>BLNH1810</t>
  </si>
  <si>
    <t>HSGUNIT10</t>
  </si>
  <si>
    <t>HSHLDS10</t>
  </si>
  <si>
    <t>VACANT10</t>
  </si>
  <si>
    <t>POP120</t>
  </si>
  <si>
    <t>WHITE20</t>
  </si>
  <si>
    <t>BLACK20</t>
  </si>
  <si>
    <t>AIAN20</t>
  </si>
  <si>
    <t>ASIAN20</t>
  </si>
  <si>
    <t>NHOPI20</t>
  </si>
  <si>
    <t>OTHER20</t>
  </si>
  <si>
    <t>MULTI20</t>
  </si>
  <si>
    <t>HISP20</t>
  </si>
  <si>
    <t>WHNH20</t>
  </si>
  <si>
    <t>BLNH20</t>
  </si>
  <si>
    <t>POP1820</t>
  </si>
  <si>
    <t>POP11820</t>
  </si>
  <si>
    <t>WHITE1820</t>
  </si>
  <si>
    <t>BLACK1820</t>
  </si>
  <si>
    <t>AIAN1820</t>
  </si>
  <si>
    <t>ASIAN1820</t>
  </si>
  <si>
    <t>NHOPI1820</t>
  </si>
  <si>
    <t>OTHER1820</t>
  </si>
  <si>
    <t>MULTI1820</t>
  </si>
  <si>
    <t>HISP1820</t>
  </si>
  <si>
    <t>WHNH1820</t>
  </si>
  <si>
    <t>BLNH1820</t>
  </si>
  <si>
    <t>GQ20</t>
  </si>
  <si>
    <t>GQI20</t>
  </si>
  <si>
    <t>GQN20</t>
  </si>
  <si>
    <t>HSGUNIT20</t>
  </si>
  <si>
    <t>HSHLDS20</t>
  </si>
  <si>
    <t>VACANT20</t>
  </si>
  <si>
    <t>State USPS</t>
  </si>
  <si>
    <t xml:space="preserve">GEOID </t>
  </si>
  <si>
    <t>Total population, 2010</t>
  </si>
  <si>
    <t xml:space="preserve">  One race, 2010</t>
  </si>
  <si>
    <t xml:space="preserve">    White alone, 2010</t>
  </si>
  <si>
    <t xml:space="preserve">    Black alone</t>
  </si>
  <si>
    <t xml:space="preserve">    Asian alone, 2010</t>
  </si>
  <si>
    <t xml:space="preserve">    Native Hawaiian and Other Pacific Islander alone, 2010</t>
  </si>
  <si>
    <t xml:space="preserve">    Other race, 2010</t>
  </si>
  <si>
    <t xml:space="preserve">  Two or more races, 2010</t>
  </si>
  <si>
    <t xml:space="preserve">  White, Non-Hispanic, 2010</t>
  </si>
  <si>
    <t xml:space="preserve">  Hispanic (of any race), 2010</t>
  </si>
  <si>
    <t>Total population, 18 years or older, 2010</t>
  </si>
  <si>
    <t xml:space="preserve">    Black alone, 2010</t>
  </si>
  <si>
    <t>Housing Units, 2010</t>
  </si>
  <si>
    <t xml:space="preserve">  Occupied, 2010</t>
  </si>
  <si>
    <t xml:space="preserve">  Vacant, 2010</t>
  </si>
  <si>
    <t>Total population, 2020</t>
  </si>
  <si>
    <t xml:space="preserve">  One race, 2020</t>
  </si>
  <si>
    <t xml:space="preserve">    White alone, 2020</t>
  </si>
  <si>
    <t xml:space="preserve">    Asian alone, 2020</t>
  </si>
  <si>
    <t xml:space="preserve">    Native Hawaiian and Other Pacific Islander alone, 2020</t>
  </si>
  <si>
    <t xml:space="preserve">    Other race, 2020</t>
  </si>
  <si>
    <t xml:space="preserve">  Two or more races, 2020</t>
  </si>
  <si>
    <t xml:space="preserve">  White, Non-Hispanic, 2020</t>
  </si>
  <si>
    <t xml:space="preserve">  Hispanic (of any race), 2020</t>
  </si>
  <si>
    <t>Total population, 18 years or older, 2020</t>
  </si>
  <si>
    <t xml:space="preserve">    Black alone, 2020</t>
  </si>
  <si>
    <t>Group Quarters population, 2020</t>
  </si>
  <si>
    <t xml:space="preserve">  Group Quarters, institutionalized population, 2020</t>
  </si>
  <si>
    <t xml:space="preserve">  Group Quarters, noninstitutionalized population, 2020</t>
  </si>
  <si>
    <t>Housing Units, 2020</t>
  </si>
  <si>
    <t xml:space="preserve">  Occupied, 2020</t>
  </si>
  <si>
    <t xml:space="preserve">  Vacant, 2020</t>
  </si>
  <si>
    <t>City/Place Name</t>
  </si>
  <si>
    <t>Type of City/Place</t>
  </si>
  <si>
    <t>Population Change 2010 to 2020</t>
  </si>
  <si>
    <t>Population %Change 2010 to 2020</t>
  </si>
  <si>
    <t>City/Place Demographic Profile</t>
  </si>
  <si>
    <t>.. developed using VDA Web GIS</t>
  </si>
  <si>
    <t>.. 2010 &amp; 2020 Demographics &amp; Change</t>
  </si>
  <si>
    <t xml:space="preserve">VDA Geographic Identifier </t>
  </si>
  <si>
    <t xml:space="preserve">  Black, Non-Hispanic, 2010</t>
  </si>
  <si>
    <t xml:space="preserve">  Black, Non-Hispanic, 2020</t>
  </si>
  <si>
    <t xml:space="preserve">    American Indian/Alaskan Native alone, 2010</t>
  </si>
  <si>
    <t xml:space="preserve">    American Indian/Alaskan Native alone, 2020</t>
  </si>
  <si>
    <t>1. Census 2010-2020 Total Population &amp; Change</t>
  </si>
  <si>
    <t>2. Census 2010</t>
  </si>
  <si>
    <t>3. Census 2020</t>
  </si>
  <si>
    <t>2.2. Census 2010, Population 18 years and older</t>
  </si>
  <si>
    <t>2.1. Census 2010, Total Population</t>
  </si>
  <si>
    <t>GQ10</t>
  </si>
  <si>
    <t>GQI10</t>
  </si>
  <si>
    <t>GQN10</t>
  </si>
  <si>
    <t>3.1. Census 2020, Total Population</t>
  </si>
  <si>
    <t xml:space="preserve">2.3. Census 2010, Group Quarters Population </t>
  </si>
  <si>
    <t xml:space="preserve">2.4. Census 2010, Housing </t>
  </si>
  <si>
    <t>3.2. Census 2020, Population 18 years and older</t>
  </si>
  <si>
    <t xml:space="preserve">3.3. Census 2020, Group Quarters Population </t>
  </si>
  <si>
    <t xml:space="preserve">3.4. Census 2020, Housing </t>
  </si>
  <si>
    <t>http://proximityone.com/vda.htm#cityplaceprofile</t>
  </si>
  <si>
    <t>POP20A</t>
  </si>
  <si>
    <t>Group Quarters population, 2010</t>
  </si>
  <si>
    <t xml:space="preserve">  Group Quarters, institutionalized population, 2010</t>
  </si>
  <si>
    <t xml:space="preserve">  Group Quarters, noninstitutionalized population, 2010</t>
  </si>
  <si>
    <t>8412</t>
  </si>
  <si>
    <t>Fresno</t>
  </si>
  <si>
    <t>CA</t>
  </si>
  <si>
    <t>0627000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</si>
</sst>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ximityone.com/vda.htm#cityplaceprofil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K1" sqref="K1:L68"/>
    </sheetView>
  </sheetViews>
  <sheetFormatPr defaultColWidth="9.140625" defaultRowHeight="12.75"/>
  <cols>
    <col min="1" max="1" width="10.57421875" style="0" customWidth="1"/>
    <col min="2" max="2" width="54.421875" style="0" customWidth="1"/>
    <col min="3" max="3" width="12.00390625" style="0" customWidth="1"/>
    <col min="4" max="4" width="9.140625" style="4" customWidth="1"/>
  </cols>
  <sheetData>
    <row r="1" spans="2:12" ht="12.75">
      <c r="B1" t="s">
        <v>102</v>
      </c>
      <c r="K1" t="s">
        <v>0</v>
      </c>
      <c r="L1" s="1" t="s">
        <v>129</v>
      </c>
    </row>
    <row r="2" spans="2:12" ht="12.75">
      <c r="B2" t="s">
        <v>104</v>
      </c>
      <c r="K2" t="s">
        <v>1</v>
      </c>
      <c r="L2" s="1" t="s">
        <v>130</v>
      </c>
    </row>
    <row r="3" spans="2:12" ht="12.75">
      <c r="B3" t="s">
        <v>103</v>
      </c>
      <c r="K3" t="s">
        <v>2</v>
      </c>
      <c r="L3" s="1" t="s">
        <v>131</v>
      </c>
    </row>
    <row r="4" spans="2:12" ht="12.75">
      <c r="B4" s="7" t="s">
        <v>124</v>
      </c>
      <c r="K4" t="s">
        <v>3</v>
      </c>
      <c r="L4" s="2" t="s">
        <v>132</v>
      </c>
    </row>
    <row r="5" spans="11:12" ht="12.75">
      <c r="K5" t="s">
        <v>4</v>
      </c>
      <c r="L5">
        <v>25</v>
      </c>
    </row>
    <row r="6" spans="1:12" ht="12.75">
      <c r="A6" t="s">
        <v>0</v>
      </c>
      <c r="B6" s="1" t="s">
        <v>105</v>
      </c>
      <c r="C6" s="1" t="str">
        <f>L1</f>
        <v>8412</v>
      </c>
      <c r="K6" t="s">
        <v>5</v>
      </c>
      <c r="L6">
        <v>494665</v>
      </c>
    </row>
    <row r="7" spans="1:12" ht="12.75">
      <c r="A7" t="s">
        <v>1</v>
      </c>
      <c r="B7" s="1" t="s">
        <v>98</v>
      </c>
      <c r="C7" s="1" t="str">
        <f>L2</f>
        <v>Fresno</v>
      </c>
      <c r="K7" t="s">
        <v>6</v>
      </c>
      <c r="L7">
        <v>542107</v>
      </c>
    </row>
    <row r="8" spans="1:12" ht="12.75">
      <c r="A8" t="s">
        <v>2</v>
      </c>
      <c r="B8" s="1" t="s">
        <v>64</v>
      </c>
      <c r="C8" s="1" t="str">
        <f>L3</f>
        <v>CA</v>
      </c>
      <c r="K8" t="s">
        <v>7</v>
      </c>
      <c r="L8">
        <v>47442</v>
      </c>
    </row>
    <row r="9" spans="1:12" ht="12.75">
      <c r="A9" t="s">
        <v>3</v>
      </c>
      <c r="B9" s="1" t="s">
        <v>65</v>
      </c>
      <c r="C9" s="1" t="str">
        <f>L4</f>
        <v>0627000</v>
      </c>
      <c r="K9" t="s">
        <v>8</v>
      </c>
      <c r="L9">
        <v>9.6</v>
      </c>
    </row>
    <row r="10" spans="1:12" ht="12.75">
      <c r="A10" t="s">
        <v>4</v>
      </c>
      <c r="B10" s="1" t="s">
        <v>99</v>
      </c>
      <c r="C10" s="1">
        <f>L5</f>
        <v>25</v>
      </c>
      <c r="K10" t="s">
        <v>9</v>
      </c>
      <c r="L10">
        <v>470152</v>
      </c>
    </row>
    <row r="11" spans="2:12" ht="12.75">
      <c r="B11" s="1"/>
      <c r="C11" s="1"/>
      <c r="K11" t="s">
        <v>10</v>
      </c>
      <c r="L11">
        <v>245306</v>
      </c>
    </row>
    <row r="12" spans="2:12" ht="12.75">
      <c r="B12" s="3" t="s">
        <v>110</v>
      </c>
      <c r="K12" t="s">
        <v>11</v>
      </c>
      <c r="L12">
        <v>40960</v>
      </c>
    </row>
    <row r="13" spans="1:12" ht="12.75">
      <c r="A13" t="s">
        <v>5</v>
      </c>
      <c r="B13" t="s">
        <v>66</v>
      </c>
      <c r="C13" s="5">
        <f>L6</f>
        <v>494665</v>
      </c>
      <c r="K13" t="s">
        <v>12</v>
      </c>
      <c r="L13">
        <v>8525</v>
      </c>
    </row>
    <row r="14" spans="1:12" ht="12.75">
      <c r="A14" t="s">
        <v>6</v>
      </c>
      <c r="B14" t="s">
        <v>81</v>
      </c>
      <c r="C14" s="5">
        <f>L7</f>
        <v>542107</v>
      </c>
      <c r="K14" t="s">
        <v>13</v>
      </c>
      <c r="L14">
        <v>62528</v>
      </c>
    </row>
    <row r="15" spans="1:12" ht="12.75">
      <c r="A15" t="s">
        <v>7</v>
      </c>
      <c r="B15" t="s">
        <v>100</v>
      </c>
      <c r="C15" s="5">
        <f>L8</f>
        <v>47442</v>
      </c>
      <c r="K15" t="s">
        <v>14</v>
      </c>
      <c r="L15">
        <v>849</v>
      </c>
    </row>
    <row r="16" spans="1:12" ht="12.75">
      <c r="A16" t="s">
        <v>8</v>
      </c>
      <c r="B16" t="s">
        <v>101</v>
      </c>
      <c r="C16" s="6">
        <f>L9</f>
        <v>9.6</v>
      </c>
      <c r="K16" t="s">
        <v>15</v>
      </c>
      <c r="L16">
        <v>111984</v>
      </c>
    </row>
    <row r="17" spans="3:12" ht="12.75">
      <c r="C17" s="5"/>
      <c r="K17" t="s">
        <v>16</v>
      </c>
      <c r="L17">
        <v>24513</v>
      </c>
    </row>
    <row r="18" spans="2:12" ht="12.75">
      <c r="B18" s="3" t="s">
        <v>111</v>
      </c>
      <c r="C18" s="5"/>
      <c r="K18" t="s">
        <v>17</v>
      </c>
      <c r="L18">
        <v>232055</v>
      </c>
    </row>
    <row r="19" spans="2:12" ht="12.75">
      <c r="B19" s="3" t="s">
        <v>114</v>
      </c>
      <c r="C19" s="5"/>
      <c r="K19" t="s">
        <v>18</v>
      </c>
      <c r="L19">
        <v>148598</v>
      </c>
    </row>
    <row r="20" spans="1:12" ht="12.75">
      <c r="A20" t="s">
        <v>5</v>
      </c>
      <c r="B20" t="s">
        <v>66</v>
      </c>
      <c r="C20" s="5">
        <f>L6</f>
        <v>494665</v>
      </c>
      <c r="D20" s="4">
        <f>100*C20/$C$20</f>
        <v>100</v>
      </c>
      <c r="K20" t="s">
        <v>19</v>
      </c>
      <c r="L20">
        <v>37885</v>
      </c>
    </row>
    <row r="21" spans="1:12" ht="12.75">
      <c r="A21" t="s">
        <v>9</v>
      </c>
      <c r="B21" t="s">
        <v>67</v>
      </c>
      <c r="C21" s="5">
        <f>L10</f>
        <v>470152</v>
      </c>
      <c r="D21" s="4">
        <f aca="true" t="shared" si="0" ref="D21:D31">100*C21/$C$20</f>
        <v>95.04452508263168</v>
      </c>
      <c r="K21" t="s">
        <v>20</v>
      </c>
      <c r="L21">
        <v>345842</v>
      </c>
    </row>
    <row r="22" spans="1:12" ht="12.75">
      <c r="A22" t="s">
        <v>10</v>
      </c>
      <c r="B22" t="s">
        <v>68</v>
      </c>
      <c r="C22" s="5">
        <f aca="true" t="shared" si="1" ref="C22:C31">L11</f>
        <v>245306</v>
      </c>
      <c r="D22" s="4">
        <f t="shared" si="0"/>
        <v>49.59032880838547</v>
      </c>
      <c r="K22" t="s">
        <v>21</v>
      </c>
      <c r="L22">
        <v>332939</v>
      </c>
    </row>
    <row r="23" spans="1:12" ht="12.75">
      <c r="A23" t="s">
        <v>11</v>
      </c>
      <c r="B23" t="s">
        <v>69</v>
      </c>
      <c r="C23" s="5">
        <f t="shared" si="1"/>
        <v>40960</v>
      </c>
      <c r="D23" s="4">
        <f t="shared" si="0"/>
        <v>8.280351348892685</v>
      </c>
      <c r="K23" t="s">
        <v>22</v>
      </c>
      <c r="L23">
        <v>185803</v>
      </c>
    </row>
    <row r="24" spans="1:12" ht="12.75">
      <c r="A24" t="s">
        <v>12</v>
      </c>
      <c r="B24" t="s">
        <v>108</v>
      </c>
      <c r="C24" s="5">
        <f t="shared" si="1"/>
        <v>8525</v>
      </c>
      <c r="D24" s="4">
        <f t="shared" si="0"/>
        <v>1.7233885558913609</v>
      </c>
      <c r="K24" t="s">
        <v>23</v>
      </c>
      <c r="L24">
        <v>27271</v>
      </c>
    </row>
    <row r="25" spans="1:12" ht="12.75">
      <c r="A25" t="s">
        <v>13</v>
      </c>
      <c r="B25" t="s">
        <v>70</v>
      </c>
      <c r="C25" s="5">
        <f t="shared" si="1"/>
        <v>62528</v>
      </c>
      <c r="D25" s="4">
        <f t="shared" si="0"/>
        <v>12.64047385604399</v>
      </c>
      <c r="K25" t="s">
        <v>24</v>
      </c>
      <c r="L25">
        <v>5688</v>
      </c>
    </row>
    <row r="26" spans="1:12" ht="12.75">
      <c r="A26" t="s">
        <v>14</v>
      </c>
      <c r="B26" t="s">
        <v>71</v>
      </c>
      <c r="C26" s="5">
        <f t="shared" si="1"/>
        <v>849</v>
      </c>
      <c r="D26" s="4">
        <f t="shared" si="0"/>
        <v>0.1716313060353977</v>
      </c>
      <c r="K26" t="s">
        <v>25</v>
      </c>
      <c r="L26">
        <v>42809</v>
      </c>
    </row>
    <row r="27" spans="1:12" ht="12.75">
      <c r="A27" t="s">
        <v>15</v>
      </c>
      <c r="B27" t="s">
        <v>72</v>
      </c>
      <c r="C27" s="5">
        <f t="shared" si="1"/>
        <v>111984</v>
      </c>
      <c r="D27" s="4">
        <f t="shared" si="0"/>
        <v>22.638351207382776</v>
      </c>
      <c r="K27" t="s">
        <v>26</v>
      </c>
      <c r="L27">
        <v>622</v>
      </c>
    </row>
    <row r="28" spans="1:12" ht="12.75">
      <c r="A28" t="s">
        <v>16</v>
      </c>
      <c r="B28" t="s">
        <v>73</v>
      </c>
      <c r="C28" s="5">
        <f t="shared" si="1"/>
        <v>24513</v>
      </c>
      <c r="D28" s="4">
        <f t="shared" si="0"/>
        <v>4.95547491736832</v>
      </c>
      <c r="K28" t="s">
        <v>27</v>
      </c>
      <c r="L28">
        <v>70746</v>
      </c>
    </row>
    <row r="29" spans="1:12" ht="12.75">
      <c r="A29" t="s">
        <v>17</v>
      </c>
      <c r="B29" t="s">
        <v>75</v>
      </c>
      <c r="C29" s="5">
        <f t="shared" si="1"/>
        <v>232055</v>
      </c>
      <c r="D29" s="4">
        <f t="shared" si="0"/>
        <v>46.91154619793193</v>
      </c>
      <c r="K29" t="s">
        <v>28</v>
      </c>
      <c r="L29">
        <v>12903</v>
      </c>
    </row>
    <row r="30" spans="1:12" ht="12.75">
      <c r="A30" t="s">
        <v>18</v>
      </c>
      <c r="B30" t="s">
        <v>74</v>
      </c>
      <c r="C30" s="5">
        <f t="shared" si="1"/>
        <v>148598</v>
      </c>
      <c r="D30" s="4">
        <f t="shared" si="0"/>
        <v>30.040128167547735</v>
      </c>
      <c r="K30" t="s">
        <v>29</v>
      </c>
      <c r="L30">
        <v>145348</v>
      </c>
    </row>
    <row r="31" spans="1:12" ht="12.75">
      <c r="A31" t="s">
        <v>19</v>
      </c>
      <c r="B31" t="s">
        <v>106</v>
      </c>
      <c r="C31" s="5">
        <f t="shared" si="1"/>
        <v>37885</v>
      </c>
      <c r="D31" s="4">
        <f t="shared" si="0"/>
        <v>7.658718526679672</v>
      </c>
      <c r="K31" t="s">
        <v>30</v>
      </c>
      <c r="L31">
        <v>123334</v>
      </c>
    </row>
    <row r="32" spans="3:12" ht="12.75">
      <c r="C32" s="5"/>
      <c r="K32" t="s">
        <v>31</v>
      </c>
      <c r="L32">
        <v>25857</v>
      </c>
    </row>
    <row r="33" spans="2:12" ht="12.75">
      <c r="B33" s="3" t="s">
        <v>113</v>
      </c>
      <c r="C33" s="5"/>
      <c r="K33" t="s">
        <v>115</v>
      </c>
      <c r="L33">
        <v>8867</v>
      </c>
    </row>
    <row r="34" spans="1:12" ht="12.75">
      <c r="A34" t="s">
        <v>20</v>
      </c>
      <c r="B34" t="s">
        <v>76</v>
      </c>
      <c r="C34" s="5">
        <f aca="true" t="shared" si="2" ref="C34:C45">L21</f>
        <v>345842</v>
      </c>
      <c r="D34" s="4">
        <f>100*C34/$C$20</f>
        <v>69.91438650399766</v>
      </c>
      <c r="K34" t="s">
        <v>116</v>
      </c>
      <c r="L34">
        <v>4552</v>
      </c>
    </row>
    <row r="35" spans="1:12" ht="12.75">
      <c r="A35" t="s">
        <v>21</v>
      </c>
      <c r="B35" t="s">
        <v>67</v>
      </c>
      <c r="C35" s="5">
        <f t="shared" si="2"/>
        <v>332939</v>
      </c>
      <c r="D35" s="4">
        <f aca="true" t="shared" si="3" ref="D35:D45">100*C35/$C$20</f>
        <v>67.30595453488725</v>
      </c>
      <c r="K35" t="s">
        <v>117</v>
      </c>
      <c r="L35">
        <v>4315</v>
      </c>
    </row>
    <row r="36" spans="1:12" ht="12.75">
      <c r="A36" t="s">
        <v>22</v>
      </c>
      <c r="B36" t="s">
        <v>68</v>
      </c>
      <c r="C36" s="5">
        <f t="shared" si="2"/>
        <v>185803</v>
      </c>
      <c r="D36" s="4">
        <f t="shared" si="3"/>
        <v>37.5613799237868</v>
      </c>
      <c r="K36" t="s">
        <v>32</v>
      </c>
      <c r="L36">
        <v>171288</v>
      </c>
    </row>
    <row r="37" spans="1:12" ht="12.75">
      <c r="A37" t="s">
        <v>23</v>
      </c>
      <c r="B37" t="s">
        <v>77</v>
      </c>
      <c r="C37" s="5">
        <f t="shared" si="2"/>
        <v>27271</v>
      </c>
      <c r="D37" s="4">
        <f t="shared" si="3"/>
        <v>5.51302396571417</v>
      </c>
      <c r="K37" t="s">
        <v>33</v>
      </c>
      <c r="L37">
        <v>158349</v>
      </c>
    </row>
    <row r="38" spans="1:12" ht="12.75">
      <c r="A38" t="s">
        <v>24</v>
      </c>
      <c r="B38" t="s">
        <v>108</v>
      </c>
      <c r="C38" s="5">
        <f t="shared" si="2"/>
        <v>5688</v>
      </c>
      <c r="D38" s="4">
        <f t="shared" si="3"/>
        <v>1.1498691033325583</v>
      </c>
      <c r="K38" t="s">
        <v>34</v>
      </c>
      <c r="L38">
        <v>12939</v>
      </c>
    </row>
    <row r="39" spans="1:12" ht="12.75">
      <c r="A39" t="s">
        <v>25</v>
      </c>
      <c r="B39" t="s">
        <v>70</v>
      </c>
      <c r="C39" s="5">
        <f t="shared" si="2"/>
        <v>42809</v>
      </c>
      <c r="D39" s="4">
        <f t="shared" si="3"/>
        <v>8.654139670281907</v>
      </c>
      <c r="K39" t="s">
        <v>125</v>
      </c>
      <c r="L39">
        <v>542107</v>
      </c>
    </row>
    <row r="40" spans="1:12" ht="12.75">
      <c r="A40" t="s">
        <v>26</v>
      </c>
      <c r="B40" t="s">
        <v>71</v>
      </c>
      <c r="C40" s="5">
        <f t="shared" si="2"/>
        <v>622</v>
      </c>
      <c r="D40" s="4">
        <f t="shared" si="3"/>
        <v>0.12574166355007935</v>
      </c>
      <c r="K40" t="s">
        <v>35</v>
      </c>
      <c r="L40">
        <v>459665</v>
      </c>
    </row>
    <row r="41" spans="1:12" ht="12.75">
      <c r="A41" t="s">
        <v>27</v>
      </c>
      <c r="B41" t="s">
        <v>72</v>
      </c>
      <c r="C41" s="5">
        <f t="shared" si="2"/>
        <v>70746</v>
      </c>
      <c r="D41" s="4">
        <f t="shared" si="3"/>
        <v>14.301800208221726</v>
      </c>
      <c r="K41" t="s">
        <v>36</v>
      </c>
      <c r="L41">
        <v>179727</v>
      </c>
    </row>
    <row r="42" spans="1:12" ht="12.75">
      <c r="A42" t="s">
        <v>28</v>
      </c>
      <c r="B42" t="s">
        <v>73</v>
      </c>
      <c r="C42" s="5">
        <f t="shared" si="2"/>
        <v>12903</v>
      </c>
      <c r="D42" s="4">
        <f t="shared" si="3"/>
        <v>2.608431969110408</v>
      </c>
      <c r="K42" t="s">
        <v>37</v>
      </c>
      <c r="L42">
        <v>40972</v>
      </c>
    </row>
    <row r="43" spans="1:12" ht="12.75">
      <c r="A43" t="s">
        <v>29</v>
      </c>
      <c r="B43" t="s">
        <v>75</v>
      </c>
      <c r="C43" s="5">
        <f t="shared" si="2"/>
        <v>145348</v>
      </c>
      <c r="D43" s="4">
        <f t="shared" si="3"/>
        <v>29.3831178676478</v>
      </c>
      <c r="K43" t="s">
        <v>38</v>
      </c>
      <c r="L43">
        <v>13015</v>
      </c>
    </row>
    <row r="44" spans="1:12" ht="12.75">
      <c r="A44" t="s">
        <v>30</v>
      </c>
      <c r="B44" t="s">
        <v>74</v>
      </c>
      <c r="C44" s="5">
        <f t="shared" si="2"/>
        <v>123334</v>
      </c>
      <c r="D44" s="4">
        <f t="shared" si="3"/>
        <v>24.93283333164869</v>
      </c>
      <c r="K44" t="s">
        <v>39</v>
      </c>
      <c r="L44">
        <v>79670</v>
      </c>
    </row>
    <row r="45" spans="1:12" ht="12.75">
      <c r="A45" t="s">
        <v>31</v>
      </c>
      <c r="B45" t="s">
        <v>106</v>
      </c>
      <c r="C45" s="5">
        <f t="shared" si="2"/>
        <v>25857</v>
      </c>
      <c r="D45" s="4">
        <f t="shared" si="3"/>
        <v>5.2271739460038615</v>
      </c>
      <c r="K45" t="s">
        <v>40</v>
      </c>
      <c r="L45">
        <v>994</v>
      </c>
    </row>
    <row r="46" spans="3:12" ht="12.75">
      <c r="C46" s="5"/>
      <c r="K46" t="s">
        <v>41</v>
      </c>
      <c r="L46">
        <v>145287</v>
      </c>
    </row>
    <row r="47" spans="2:12" ht="12.75">
      <c r="B47" s="3" t="s">
        <v>119</v>
      </c>
      <c r="C47" s="5"/>
      <c r="K47" t="s">
        <v>42</v>
      </c>
      <c r="L47">
        <v>82442</v>
      </c>
    </row>
    <row r="48" spans="1:12" ht="12.75">
      <c r="A48" t="s">
        <v>115</v>
      </c>
      <c r="B48" t="s">
        <v>126</v>
      </c>
      <c r="C48" s="5">
        <f>L33</f>
        <v>8867</v>
      </c>
      <c r="K48" t="s">
        <v>43</v>
      </c>
      <c r="L48">
        <v>273771</v>
      </c>
    </row>
    <row r="49" spans="1:12" ht="12.75">
      <c r="A49" t="s">
        <v>116</v>
      </c>
      <c r="B49" t="s">
        <v>127</v>
      </c>
      <c r="C49" s="5">
        <f>L34</f>
        <v>4552</v>
      </c>
      <c r="K49" t="s">
        <v>44</v>
      </c>
      <c r="L49">
        <v>129705</v>
      </c>
    </row>
    <row r="50" spans="1:12" ht="12.75">
      <c r="A50" t="s">
        <v>117</v>
      </c>
      <c r="B50" t="s">
        <v>128</v>
      </c>
      <c r="C50" s="5">
        <f>L35</f>
        <v>4315</v>
      </c>
      <c r="K50" t="s">
        <v>45</v>
      </c>
      <c r="L50">
        <v>37611</v>
      </c>
    </row>
    <row r="51" spans="3:12" ht="12.75">
      <c r="C51" s="5"/>
      <c r="K51" t="s">
        <v>46</v>
      </c>
      <c r="L51">
        <v>391779</v>
      </c>
    </row>
    <row r="52" spans="2:12" ht="12.75">
      <c r="B52" s="3" t="s">
        <v>120</v>
      </c>
      <c r="C52" s="5"/>
      <c r="K52" t="s">
        <v>47</v>
      </c>
      <c r="L52">
        <v>337515</v>
      </c>
    </row>
    <row r="53" spans="1:12" ht="12.75">
      <c r="A53" t="s">
        <v>32</v>
      </c>
      <c r="B53" t="s">
        <v>78</v>
      </c>
      <c r="C53" s="5">
        <f>L36</f>
        <v>171288</v>
      </c>
      <c r="D53" s="4">
        <f>100*C53/$C$53</f>
        <v>100</v>
      </c>
      <c r="K53" t="s">
        <v>48</v>
      </c>
      <c r="L53">
        <v>142311</v>
      </c>
    </row>
    <row r="54" spans="1:12" ht="12.75">
      <c r="A54" t="s">
        <v>33</v>
      </c>
      <c r="B54" t="s">
        <v>79</v>
      </c>
      <c r="C54" s="5">
        <f>L37</f>
        <v>158349</v>
      </c>
      <c r="D54" s="4">
        <f>100*C54/$C$53</f>
        <v>92.44605576572789</v>
      </c>
      <c r="K54" t="s">
        <v>49</v>
      </c>
      <c r="L54">
        <v>28567</v>
      </c>
    </row>
    <row r="55" spans="1:12" ht="12.75">
      <c r="A55" t="s">
        <v>34</v>
      </c>
      <c r="B55" t="s">
        <v>80</v>
      </c>
      <c r="C55" s="5">
        <f>L38</f>
        <v>12939</v>
      </c>
      <c r="D55" s="4">
        <f>100*C55/$C$53</f>
        <v>7.5539442342721035</v>
      </c>
      <c r="K55" t="s">
        <v>50</v>
      </c>
      <c r="L55">
        <v>8998</v>
      </c>
    </row>
    <row r="56" spans="3:12" ht="12.75">
      <c r="C56" s="5"/>
      <c r="K56" t="s">
        <v>51</v>
      </c>
      <c r="L56">
        <v>57839</v>
      </c>
    </row>
    <row r="57" spans="2:12" ht="12.75">
      <c r="B57" s="3" t="s">
        <v>112</v>
      </c>
      <c r="C57" s="5"/>
      <c r="K57" t="s">
        <v>52</v>
      </c>
      <c r="L57">
        <v>741</v>
      </c>
    </row>
    <row r="58" spans="2:12" ht="12.75">
      <c r="B58" s="3" t="s">
        <v>118</v>
      </c>
      <c r="C58" s="5"/>
      <c r="K58" t="s">
        <v>53</v>
      </c>
      <c r="L58">
        <v>99059</v>
      </c>
    </row>
    <row r="59" spans="1:12" ht="12.75">
      <c r="A59" t="s">
        <v>6</v>
      </c>
      <c r="B59" t="s">
        <v>81</v>
      </c>
      <c r="C59" s="5">
        <f>L7</f>
        <v>542107</v>
      </c>
      <c r="D59" s="4">
        <f>100*C59/$C$59</f>
        <v>100</v>
      </c>
      <c r="K59" t="s">
        <v>54</v>
      </c>
      <c r="L59">
        <v>54264</v>
      </c>
    </row>
    <row r="60" spans="1:12" ht="12.75">
      <c r="A60" t="s">
        <v>35</v>
      </c>
      <c r="B60" t="s">
        <v>82</v>
      </c>
      <c r="C60" s="5">
        <f>L40</f>
        <v>459665</v>
      </c>
      <c r="D60" s="4">
        <f aca="true" t="shared" si="4" ref="D60:D70">100*C60/$C$20</f>
        <v>92.92450446261611</v>
      </c>
      <c r="K60" t="s">
        <v>55</v>
      </c>
      <c r="L60">
        <v>182296</v>
      </c>
    </row>
    <row r="61" spans="1:12" ht="12.75">
      <c r="A61" t="s">
        <v>36</v>
      </c>
      <c r="B61" t="s">
        <v>83</v>
      </c>
      <c r="C61" s="5">
        <f aca="true" t="shared" si="5" ref="C61:C70">L41</f>
        <v>179727</v>
      </c>
      <c r="D61" s="4">
        <f t="shared" si="4"/>
        <v>36.33307389849696</v>
      </c>
      <c r="K61" t="s">
        <v>56</v>
      </c>
      <c r="L61">
        <v>109621</v>
      </c>
    </row>
    <row r="62" spans="1:12" ht="12.75">
      <c r="A62" t="s">
        <v>37</v>
      </c>
      <c r="B62" t="s">
        <v>69</v>
      </c>
      <c r="C62" s="5">
        <f t="shared" si="5"/>
        <v>40972</v>
      </c>
      <c r="D62" s="4">
        <f t="shared" si="4"/>
        <v>8.282777233076931</v>
      </c>
      <c r="K62" t="s">
        <v>57</v>
      </c>
      <c r="L62">
        <v>27060</v>
      </c>
    </row>
    <row r="63" spans="1:12" ht="12.75">
      <c r="A63" t="s">
        <v>38</v>
      </c>
      <c r="B63" t="s">
        <v>109</v>
      </c>
      <c r="C63" s="5">
        <f t="shared" si="5"/>
        <v>13015</v>
      </c>
      <c r="D63" s="4">
        <f t="shared" si="4"/>
        <v>2.6310735548300364</v>
      </c>
      <c r="K63" t="s">
        <v>58</v>
      </c>
      <c r="L63">
        <v>10216</v>
      </c>
    </row>
    <row r="64" spans="1:12" ht="12.75">
      <c r="A64" t="s">
        <v>39</v>
      </c>
      <c r="B64" t="s">
        <v>84</v>
      </c>
      <c r="C64" s="5">
        <f t="shared" si="5"/>
        <v>79670</v>
      </c>
      <c r="D64" s="4">
        <f t="shared" si="4"/>
        <v>16.105849413239262</v>
      </c>
      <c r="K64" t="s">
        <v>59</v>
      </c>
      <c r="L64">
        <v>4947</v>
      </c>
    </row>
    <row r="65" spans="1:12" ht="12.75">
      <c r="A65" t="s">
        <v>40</v>
      </c>
      <c r="B65" t="s">
        <v>85</v>
      </c>
      <c r="C65" s="5">
        <f t="shared" si="5"/>
        <v>994</v>
      </c>
      <c r="D65" s="4">
        <f t="shared" si="4"/>
        <v>0.20094407326170236</v>
      </c>
      <c r="K65" t="s">
        <v>60</v>
      </c>
      <c r="L65">
        <v>5269</v>
      </c>
    </row>
    <row r="66" spans="1:12" ht="12.75">
      <c r="A66" t="s">
        <v>41</v>
      </c>
      <c r="B66" t="s">
        <v>86</v>
      </c>
      <c r="C66" s="5">
        <f t="shared" si="5"/>
        <v>145287</v>
      </c>
      <c r="D66" s="4">
        <f t="shared" si="4"/>
        <v>29.37078628971122</v>
      </c>
      <c r="K66" t="s">
        <v>61</v>
      </c>
      <c r="L66">
        <v>184226</v>
      </c>
    </row>
    <row r="67" spans="1:12" ht="12.75">
      <c r="A67" t="s">
        <v>42</v>
      </c>
      <c r="B67" t="s">
        <v>87</v>
      </c>
      <c r="C67" s="5">
        <f t="shared" si="5"/>
        <v>82442</v>
      </c>
      <c r="D67" s="4">
        <f t="shared" si="4"/>
        <v>16.666228659800066</v>
      </c>
      <c r="K67" t="s">
        <v>62</v>
      </c>
      <c r="L67">
        <v>175944</v>
      </c>
    </row>
    <row r="68" spans="1:12" ht="12.75">
      <c r="A68" t="s">
        <v>43</v>
      </c>
      <c r="B68" t="s">
        <v>89</v>
      </c>
      <c r="C68" s="5">
        <f t="shared" si="5"/>
        <v>273771</v>
      </c>
      <c r="D68" s="4">
        <f t="shared" si="4"/>
        <v>55.34472825043211</v>
      </c>
      <c r="K68" t="s">
        <v>63</v>
      </c>
      <c r="L68">
        <v>8282</v>
      </c>
    </row>
    <row r="69" spans="1:4" ht="12.75">
      <c r="A69" t="s">
        <v>44</v>
      </c>
      <c r="B69" t="s">
        <v>88</v>
      </c>
      <c r="C69" s="5">
        <f t="shared" si="5"/>
        <v>129705</v>
      </c>
      <c r="D69" s="4">
        <f t="shared" si="4"/>
        <v>26.220775676467913</v>
      </c>
    </row>
    <row r="70" spans="1:4" ht="12.75">
      <c r="A70" t="s">
        <v>45</v>
      </c>
      <c r="B70" t="s">
        <v>107</v>
      </c>
      <c r="C70" s="5">
        <f t="shared" si="5"/>
        <v>37611</v>
      </c>
      <c r="D70" s="4">
        <f t="shared" si="4"/>
        <v>7.603327504472724</v>
      </c>
    </row>
    <row r="71" ht="12.75">
      <c r="C71" s="5"/>
    </row>
    <row r="72" spans="2:3" ht="12.75">
      <c r="B72" s="3" t="s">
        <v>121</v>
      </c>
      <c r="C72" s="5"/>
    </row>
    <row r="73" spans="1:4" ht="12.75">
      <c r="A73" t="s">
        <v>46</v>
      </c>
      <c r="B73" t="s">
        <v>90</v>
      </c>
      <c r="C73" s="5">
        <f>L51</f>
        <v>391779</v>
      </c>
      <c r="D73" s="4">
        <f>100*C73/$C$20</f>
        <v>79.20087331830634</v>
      </c>
    </row>
    <row r="74" spans="1:4" ht="12.75">
      <c r="A74" t="s">
        <v>47</v>
      </c>
      <c r="B74" t="s">
        <v>82</v>
      </c>
      <c r="C74" s="5">
        <f aca="true" t="shared" si="6" ref="C74:C84">L52</f>
        <v>337515</v>
      </c>
      <c r="D74" s="4">
        <f aca="true" t="shared" si="7" ref="D74:D84">100*C74/$C$20</f>
        <v>68.23102503714635</v>
      </c>
    </row>
    <row r="75" spans="1:4" ht="12.75">
      <c r="A75" t="s">
        <v>48</v>
      </c>
      <c r="B75" t="s">
        <v>83</v>
      </c>
      <c r="C75" s="5">
        <f t="shared" si="6"/>
        <v>142311</v>
      </c>
      <c r="D75" s="4">
        <f t="shared" si="7"/>
        <v>28.769167012018233</v>
      </c>
    </row>
    <row r="76" spans="1:4" ht="12.75">
      <c r="A76" t="s">
        <v>49</v>
      </c>
      <c r="B76" t="s">
        <v>91</v>
      </c>
      <c r="C76" s="5">
        <f t="shared" si="6"/>
        <v>28567</v>
      </c>
      <c r="D76" s="4">
        <f t="shared" si="7"/>
        <v>5.775019457612728</v>
      </c>
    </row>
    <row r="77" spans="1:4" ht="12.75">
      <c r="A77" t="s">
        <v>50</v>
      </c>
      <c r="B77" t="s">
        <v>109</v>
      </c>
      <c r="C77" s="5">
        <f t="shared" si="6"/>
        <v>8998</v>
      </c>
      <c r="D77" s="4">
        <f t="shared" si="7"/>
        <v>1.8190088241537201</v>
      </c>
    </row>
    <row r="78" spans="1:4" ht="12.75">
      <c r="A78" t="s">
        <v>51</v>
      </c>
      <c r="B78" t="s">
        <v>84</v>
      </c>
      <c r="C78" s="5">
        <f t="shared" si="6"/>
        <v>57839</v>
      </c>
      <c r="D78" s="4">
        <f t="shared" si="7"/>
        <v>11.692559611049903</v>
      </c>
    </row>
    <row r="79" spans="1:4" ht="12.75">
      <c r="A79" t="s">
        <v>52</v>
      </c>
      <c r="B79" t="s">
        <v>85</v>
      </c>
      <c r="C79" s="5">
        <f t="shared" si="6"/>
        <v>741</v>
      </c>
      <c r="D79" s="4">
        <f t="shared" si="7"/>
        <v>0.14979834837718456</v>
      </c>
    </row>
    <row r="80" spans="1:4" ht="12.75">
      <c r="A80" t="s">
        <v>53</v>
      </c>
      <c r="B80" t="s">
        <v>86</v>
      </c>
      <c r="C80" s="5">
        <f t="shared" si="6"/>
        <v>99059</v>
      </c>
      <c r="D80" s="4">
        <f t="shared" si="7"/>
        <v>20.02547178393458</v>
      </c>
    </row>
    <row r="81" spans="1:4" ht="12.75">
      <c r="A81" t="s">
        <v>54</v>
      </c>
      <c r="B81" t="s">
        <v>87</v>
      </c>
      <c r="C81" s="5">
        <f t="shared" si="6"/>
        <v>54264</v>
      </c>
      <c r="D81" s="4">
        <f t="shared" si="7"/>
        <v>10.969848281159978</v>
      </c>
    </row>
    <row r="82" spans="1:4" ht="12.75">
      <c r="A82" t="s">
        <v>55</v>
      </c>
      <c r="B82" t="s">
        <v>89</v>
      </c>
      <c r="C82" s="5">
        <f t="shared" si="6"/>
        <v>182296</v>
      </c>
      <c r="D82" s="4">
        <f t="shared" si="7"/>
        <v>36.85241527094094</v>
      </c>
    </row>
    <row r="83" spans="1:4" ht="12.75">
      <c r="A83" t="s">
        <v>56</v>
      </c>
      <c r="B83" t="s">
        <v>88</v>
      </c>
      <c r="C83" s="5">
        <f t="shared" si="6"/>
        <v>109621</v>
      </c>
      <c r="D83" s="4">
        <f t="shared" si="7"/>
        <v>22.160654180101684</v>
      </c>
    </row>
    <row r="84" spans="1:4" ht="12.75">
      <c r="A84" t="s">
        <v>57</v>
      </c>
      <c r="B84" t="s">
        <v>107</v>
      </c>
      <c r="C84" s="5">
        <f t="shared" si="6"/>
        <v>27060</v>
      </c>
      <c r="D84" s="4">
        <f t="shared" si="7"/>
        <v>5.470368835474513</v>
      </c>
    </row>
    <row r="85" ht="12.75">
      <c r="C85" s="5"/>
    </row>
    <row r="86" spans="2:3" ht="12.75">
      <c r="B86" s="3" t="s">
        <v>122</v>
      </c>
      <c r="C86" s="5"/>
    </row>
    <row r="87" spans="1:4" ht="12.75">
      <c r="A87" t="s">
        <v>58</v>
      </c>
      <c r="B87" t="s">
        <v>92</v>
      </c>
      <c r="C87" s="5">
        <f>L63</f>
        <v>10216</v>
      </c>
      <c r="D87" s="4">
        <f>100*C87/$C$87</f>
        <v>100</v>
      </c>
    </row>
    <row r="88" spans="1:4" ht="12.75">
      <c r="A88" t="s">
        <v>59</v>
      </c>
      <c r="B88" t="s">
        <v>93</v>
      </c>
      <c r="C88" s="5">
        <f>L64</f>
        <v>4947</v>
      </c>
      <c r="D88" s="4">
        <f>100*C88/$C$87</f>
        <v>48.424040720438526</v>
      </c>
    </row>
    <row r="89" spans="1:4" ht="12.75">
      <c r="A89" t="s">
        <v>60</v>
      </c>
      <c r="B89" t="s">
        <v>94</v>
      </c>
      <c r="C89" s="5">
        <f>L65</f>
        <v>5269</v>
      </c>
      <c r="D89" s="4">
        <f>100*C89/$C$87</f>
        <v>51.575959279561474</v>
      </c>
    </row>
    <row r="90" ht="12.75">
      <c r="C90" s="5"/>
    </row>
    <row r="91" spans="2:3" ht="12.75">
      <c r="B91" s="3" t="s">
        <v>123</v>
      </c>
      <c r="C91" s="5"/>
    </row>
    <row r="92" spans="1:4" ht="12.75">
      <c r="A92" t="s">
        <v>61</v>
      </c>
      <c r="B92" t="s">
        <v>95</v>
      </c>
      <c r="C92" s="5">
        <f>L66</f>
        <v>184226</v>
      </c>
      <c r="D92" s="4">
        <f>100*C92/$C$92</f>
        <v>100</v>
      </c>
    </row>
    <row r="93" spans="1:4" ht="12.75">
      <c r="A93" t="s">
        <v>62</v>
      </c>
      <c r="B93" t="s">
        <v>96</v>
      </c>
      <c r="C93" s="5">
        <f>L67</f>
        <v>175944</v>
      </c>
      <c r="D93" s="4">
        <f>100*C93/$C$92</f>
        <v>95.50443477033643</v>
      </c>
    </row>
    <row r="94" spans="1:4" ht="12.75">
      <c r="A94" t="s">
        <v>63</v>
      </c>
      <c r="B94" t="s">
        <v>97</v>
      </c>
      <c r="C94" s="5">
        <f>L68</f>
        <v>8282</v>
      </c>
      <c r="D94" s="4">
        <f>100*C94/$C$92</f>
        <v>4.4955652296635655</v>
      </c>
    </row>
  </sheetData>
  <hyperlinks>
    <hyperlink ref="B4" r:id="rId1" display="http://proximityone.com/vda.htm#cityplaceprofile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2021-11-01T10:45:40Z</dcterms:created>
  <dcterms:modified xsi:type="dcterms:W3CDTF">2021-11-09T10:51:29Z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